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'Ark1'!$A$1:$W$53</definedName>
  </definedNames>
  <calcPr fullCalcOnLoad="1"/>
</workbook>
</file>

<file path=xl/sharedStrings.xml><?xml version="1.0" encoding="utf-8"?>
<sst xmlns="http://schemas.openxmlformats.org/spreadsheetml/2006/main" count="104" uniqueCount="68">
  <si>
    <t>Lisensnr</t>
  </si>
  <si>
    <t>Navn</t>
  </si>
  <si>
    <t>Klubb</t>
  </si>
  <si>
    <t>Deltagelser</t>
  </si>
  <si>
    <t>Totalt</t>
  </si>
  <si>
    <t>Snitt</t>
  </si>
  <si>
    <t>HCP</t>
  </si>
  <si>
    <t>Trondheim BK</t>
  </si>
  <si>
    <t>Verdal BK</t>
  </si>
  <si>
    <t>Levanger BK</t>
  </si>
  <si>
    <t>Arnt Inge Kjesbu</t>
  </si>
  <si>
    <t>Robin Grindvik</t>
  </si>
  <si>
    <t>Jan Erik Holmen</t>
  </si>
  <si>
    <t>Arne  M. Bolkan</t>
  </si>
  <si>
    <t>Birger Wibe</t>
  </si>
  <si>
    <t>Oddmund Halseth</t>
  </si>
  <si>
    <t>Steinkjer BK</t>
  </si>
  <si>
    <t>Jarle Haugen</t>
  </si>
  <si>
    <t>Tor Arne Holmen</t>
  </si>
  <si>
    <t>Thor Brattaker</t>
  </si>
  <si>
    <t>Åge Malmo</t>
  </si>
  <si>
    <t>Per Ivar Kummernes</t>
  </si>
  <si>
    <t>Anders Wæren</t>
  </si>
  <si>
    <t>Viggo Boneng</t>
  </si>
  <si>
    <t>Sigurd Jeremiassen</t>
  </si>
  <si>
    <t>Kjell Martin Johannessen</t>
  </si>
  <si>
    <t>Kåre Skilbrigt</t>
  </si>
  <si>
    <t>Johnny Bolland</t>
  </si>
  <si>
    <t>Jalmika da Silva</t>
  </si>
  <si>
    <t>Alexander Myhre</t>
  </si>
  <si>
    <t>Frank Robert Johansen</t>
  </si>
  <si>
    <t>Jon Ståle Sellæg</t>
  </si>
  <si>
    <t>Trondheim</t>
  </si>
  <si>
    <t>Ole Aalbotsjord</t>
  </si>
  <si>
    <t>Syv Søstre BK</t>
  </si>
  <si>
    <t>Jonas Sundal</t>
  </si>
  <si>
    <t>Torbjørn Sundqvist</t>
  </si>
  <si>
    <t>Bjørn Olav M. Sellæg</t>
  </si>
  <si>
    <t>Nadia Gudding Liff</t>
  </si>
  <si>
    <r>
      <t xml:space="preserve">Handicap Torsdagstreffen 2012-13.  </t>
    </r>
    <r>
      <rPr>
        <b/>
        <sz val="14"/>
        <rFont val="Arial"/>
        <family val="2"/>
      </rPr>
      <t>Max. 18.</t>
    </r>
  </si>
  <si>
    <t>Rune Falmår</t>
  </si>
  <si>
    <t>Helgeland BK</t>
  </si>
  <si>
    <t>Ola Skar</t>
  </si>
  <si>
    <t>Oppdal BK</t>
  </si>
  <si>
    <t>Daniel Haugskott</t>
  </si>
  <si>
    <t>Lasse Heimdal</t>
  </si>
  <si>
    <t>Hans Amdahl</t>
  </si>
  <si>
    <t>Roger Espen</t>
  </si>
  <si>
    <t>Orkla BK</t>
  </si>
  <si>
    <t>Andreas Rygg Kvåle</t>
  </si>
  <si>
    <t>Camilla Bratås</t>
  </si>
  <si>
    <t>Anders Aasenhus</t>
  </si>
  <si>
    <t>Øyvind Sand</t>
  </si>
  <si>
    <t>Red Crown BK</t>
  </si>
  <si>
    <t>Ronny Aakre</t>
  </si>
  <si>
    <t>Rune Gravvold</t>
  </si>
  <si>
    <t>Ørjan Larsen</t>
  </si>
  <si>
    <t>Sondre  Brattbakk</t>
  </si>
  <si>
    <t>Marius Langvatn</t>
  </si>
  <si>
    <t>Vidar Aasbø Hammer</t>
  </si>
  <si>
    <t>Ina Stensaas Løveng</t>
  </si>
  <si>
    <t>Cecilie Skauvik Kulsli</t>
  </si>
  <si>
    <t>Magnar Dyrnes</t>
  </si>
  <si>
    <t>Munken BK</t>
  </si>
  <si>
    <t>Sindre Wiik</t>
  </si>
  <si>
    <t>Vepsa BK</t>
  </si>
  <si>
    <t>Odd Bjørn Røstad</t>
  </si>
  <si>
    <t>Rolf Erik Nyseter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</si>
</sst>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="75" zoomScaleNormal="75" zoomScaleSheetLayoutView="75" workbookViewId="0" topLeftCell="A25">
      <selection activeCell="I17" sqref="I17"/>
    </sheetView>
  </sheetViews>
  <sheetFormatPr defaultColWidth="11.421875" defaultRowHeight="12.75"/>
  <cols>
    <col min="1" max="1" width="9.57421875" style="0" customWidth="1"/>
    <col min="2" max="2" width="20.421875" style="0" customWidth="1"/>
    <col min="3" max="3" width="15.28125" style="0" customWidth="1"/>
    <col min="4" max="20" width="5.7109375" style="0" customWidth="1"/>
    <col min="21" max="21" width="8.00390625" style="0" customWidth="1"/>
    <col min="22" max="22" width="5.8515625" style="0" customWidth="1"/>
    <col min="23" max="23" width="5.7109375" style="0" customWidth="1"/>
    <col min="24" max="24" width="6.28125" style="0" customWidth="1"/>
    <col min="26" max="26" width="5.421875" style="0" customWidth="1"/>
  </cols>
  <sheetData>
    <row r="1" spans="1:22" ht="23.25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3" spans="1:23" ht="12.75">
      <c r="A3" s="1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 t="s">
        <v>3</v>
      </c>
      <c r="U3" s="1" t="s">
        <v>4</v>
      </c>
      <c r="V3" s="1" t="s">
        <v>5</v>
      </c>
      <c r="W3" s="6" t="s">
        <v>6</v>
      </c>
    </row>
    <row r="4" spans="1:23" ht="15.75">
      <c r="A4" s="2">
        <v>22254</v>
      </c>
      <c r="B4" s="3" t="s">
        <v>11</v>
      </c>
      <c r="C4" s="3" t="s">
        <v>7</v>
      </c>
      <c r="D4" s="2">
        <v>1098</v>
      </c>
      <c r="E4" s="2">
        <v>1114</v>
      </c>
      <c r="F4" s="2"/>
      <c r="G4" s="2">
        <v>1030</v>
      </c>
      <c r="H4" s="2">
        <v>959</v>
      </c>
      <c r="I4" s="2">
        <v>974</v>
      </c>
      <c r="J4" s="2">
        <v>957</v>
      </c>
      <c r="K4" s="2">
        <v>1044</v>
      </c>
      <c r="L4" s="2">
        <v>1173</v>
      </c>
      <c r="M4" s="2">
        <v>922</v>
      </c>
      <c r="N4" s="2">
        <v>1085</v>
      </c>
      <c r="O4" s="2"/>
      <c r="P4" s="2">
        <v>1075</v>
      </c>
      <c r="Q4" s="2"/>
      <c r="R4" s="2"/>
      <c r="S4" s="2"/>
      <c r="T4" s="2">
        <v>11</v>
      </c>
      <c r="U4" s="2">
        <f aca="true" t="shared" si="0" ref="U4:U51">SUM(D4:S4)</f>
        <v>11431</v>
      </c>
      <c r="V4" s="4">
        <f>U4/T4/5</f>
        <v>207.83636363636364</v>
      </c>
      <c r="W4" s="7">
        <f aca="true" t="shared" si="1" ref="W4:W45">(200-V4)*0.6</f>
        <v>-4.701818181818186</v>
      </c>
    </row>
    <row r="5" spans="1:23" ht="15.75">
      <c r="A5" s="3">
        <v>6583</v>
      </c>
      <c r="B5" s="3" t="s">
        <v>10</v>
      </c>
      <c r="C5" s="3" t="s">
        <v>8</v>
      </c>
      <c r="D5" s="2">
        <v>1054</v>
      </c>
      <c r="E5" s="2">
        <v>920</v>
      </c>
      <c r="F5" s="2">
        <v>960</v>
      </c>
      <c r="G5" s="2">
        <v>1072</v>
      </c>
      <c r="H5" s="2">
        <v>838</v>
      </c>
      <c r="I5" s="2">
        <v>961</v>
      </c>
      <c r="J5" s="2">
        <v>915</v>
      </c>
      <c r="K5" s="2">
        <v>1019</v>
      </c>
      <c r="L5" s="2">
        <v>1077</v>
      </c>
      <c r="M5" s="2"/>
      <c r="N5" s="2"/>
      <c r="O5" s="2">
        <v>1115</v>
      </c>
      <c r="P5" s="2">
        <v>1022</v>
      </c>
      <c r="Q5" s="2"/>
      <c r="R5" s="2"/>
      <c r="S5" s="2"/>
      <c r="T5" s="2">
        <v>11</v>
      </c>
      <c r="U5" s="2">
        <f t="shared" si="0"/>
        <v>10953</v>
      </c>
      <c r="V5" s="4">
        <f>U5/T5/5</f>
        <v>199.14545454545456</v>
      </c>
      <c r="W5" s="7">
        <f t="shared" si="1"/>
        <v>0.5127272727272668</v>
      </c>
    </row>
    <row r="6" spans="1:23" ht="15.75">
      <c r="A6" s="2">
        <v>21610</v>
      </c>
      <c r="B6" s="2" t="s">
        <v>31</v>
      </c>
      <c r="C6" s="2" t="s">
        <v>8</v>
      </c>
      <c r="D6" s="2">
        <v>1068</v>
      </c>
      <c r="E6" s="2">
        <v>891</v>
      </c>
      <c r="F6" s="2">
        <v>980</v>
      </c>
      <c r="G6" s="2">
        <v>960</v>
      </c>
      <c r="H6" s="2">
        <v>979</v>
      </c>
      <c r="I6" s="2">
        <v>919</v>
      </c>
      <c r="J6" s="2">
        <v>1038</v>
      </c>
      <c r="K6" s="2">
        <v>956</v>
      </c>
      <c r="L6" s="2"/>
      <c r="M6" s="2"/>
      <c r="N6" s="2">
        <v>963</v>
      </c>
      <c r="O6" s="2"/>
      <c r="P6" s="2">
        <v>1149</v>
      </c>
      <c r="Q6" s="2"/>
      <c r="R6" s="2"/>
      <c r="S6" s="2"/>
      <c r="T6" s="2">
        <v>10</v>
      </c>
      <c r="U6" s="2">
        <f t="shared" si="0"/>
        <v>9903</v>
      </c>
      <c r="V6" s="4">
        <f aca="true" t="shared" si="2" ref="V6:V51">U6/T6/5</f>
        <v>198.06</v>
      </c>
      <c r="W6" s="7">
        <f t="shared" si="1"/>
        <v>1.1639999999999986</v>
      </c>
    </row>
    <row r="7" spans="1:23" ht="15.75">
      <c r="A7" s="8">
        <v>6817</v>
      </c>
      <c r="B7" s="3" t="s">
        <v>42</v>
      </c>
      <c r="C7" s="3" t="s">
        <v>43</v>
      </c>
      <c r="D7" s="2"/>
      <c r="E7" s="2"/>
      <c r="F7" s="2">
        <v>986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8">
        <v>1</v>
      </c>
      <c r="U7" s="2">
        <f t="shared" si="0"/>
        <v>986</v>
      </c>
      <c r="V7" s="4">
        <f t="shared" si="2"/>
        <v>197.2</v>
      </c>
      <c r="W7" s="7">
        <f t="shared" si="1"/>
        <v>1.6800000000000068</v>
      </c>
    </row>
    <row r="8" spans="1:23" ht="15.75">
      <c r="A8" s="3">
        <v>25356</v>
      </c>
      <c r="B8" s="3" t="s">
        <v>29</v>
      </c>
      <c r="C8" s="3" t="s">
        <v>8</v>
      </c>
      <c r="D8" s="2">
        <v>998</v>
      </c>
      <c r="E8" s="2">
        <v>1070</v>
      </c>
      <c r="F8" s="2">
        <v>1017</v>
      </c>
      <c r="G8" s="2">
        <v>876</v>
      </c>
      <c r="H8" s="2">
        <v>923</v>
      </c>
      <c r="I8" s="2">
        <v>1134</v>
      </c>
      <c r="J8" s="2">
        <v>872</v>
      </c>
      <c r="K8" s="2">
        <v>855</v>
      </c>
      <c r="L8" s="2">
        <v>870</v>
      </c>
      <c r="M8" s="2"/>
      <c r="N8" s="2">
        <v>1061</v>
      </c>
      <c r="O8" s="2">
        <v>939</v>
      </c>
      <c r="P8" s="2">
        <v>965</v>
      </c>
      <c r="Q8" s="2"/>
      <c r="R8" s="2"/>
      <c r="S8" s="2"/>
      <c r="T8" s="2">
        <v>12</v>
      </c>
      <c r="U8" s="2">
        <f t="shared" si="0"/>
        <v>11580</v>
      </c>
      <c r="V8" s="4">
        <f t="shared" si="2"/>
        <v>193</v>
      </c>
      <c r="W8" s="7">
        <f t="shared" si="1"/>
        <v>4.2</v>
      </c>
    </row>
    <row r="9" spans="1:23" ht="15.75">
      <c r="A9" s="2">
        <v>6355</v>
      </c>
      <c r="B9" s="3" t="s">
        <v>15</v>
      </c>
      <c r="C9" s="3" t="s">
        <v>9</v>
      </c>
      <c r="D9" s="2">
        <v>943</v>
      </c>
      <c r="E9" s="2">
        <v>953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2</v>
      </c>
      <c r="U9" s="2">
        <f t="shared" si="0"/>
        <v>1896</v>
      </c>
      <c r="V9" s="4">
        <f t="shared" si="2"/>
        <v>189.6</v>
      </c>
      <c r="W9" s="7">
        <f t="shared" si="1"/>
        <v>6.240000000000003</v>
      </c>
    </row>
    <row r="10" spans="1:23" ht="15.75">
      <c r="A10" s="3">
        <v>21505</v>
      </c>
      <c r="B10" s="3" t="s">
        <v>12</v>
      </c>
      <c r="C10" s="3" t="s">
        <v>8</v>
      </c>
      <c r="D10" s="2">
        <v>1032</v>
      </c>
      <c r="E10" s="2">
        <v>899</v>
      </c>
      <c r="F10" s="2">
        <v>899</v>
      </c>
      <c r="G10" s="2">
        <v>987</v>
      </c>
      <c r="H10" s="2">
        <v>883</v>
      </c>
      <c r="I10" s="2">
        <v>1019</v>
      </c>
      <c r="J10" s="2">
        <v>951</v>
      </c>
      <c r="K10" s="2">
        <v>810</v>
      </c>
      <c r="L10" s="2">
        <v>904</v>
      </c>
      <c r="M10" s="2">
        <v>1035</v>
      </c>
      <c r="N10" s="2">
        <v>900</v>
      </c>
      <c r="O10" s="2">
        <v>952</v>
      </c>
      <c r="P10" s="2">
        <v>951</v>
      </c>
      <c r="Q10" s="2"/>
      <c r="R10" s="2"/>
      <c r="S10" s="2"/>
      <c r="T10" s="2">
        <v>13</v>
      </c>
      <c r="U10" s="2">
        <f t="shared" si="0"/>
        <v>12222</v>
      </c>
      <c r="V10" s="4">
        <f t="shared" si="2"/>
        <v>188.03076923076924</v>
      </c>
      <c r="W10" s="7">
        <f t="shared" si="1"/>
        <v>7.181538461538457</v>
      </c>
    </row>
    <row r="11" spans="1:23" ht="15.75">
      <c r="A11" s="3">
        <v>22430</v>
      </c>
      <c r="B11" s="3" t="s">
        <v>23</v>
      </c>
      <c r="C11" s="3" t="s">
        <v>9</v>
      </c>
      <c r="D11" s="2">
        <v>971</v>
      </c>
      <c r="E11" s="2">
        <v>988</v>
      </c>
      <c r="F11" s="2">
        <v>866</v>
      </c>
      <c r="G11" s="2">
        <v>909</v>
      </c>
      <c r="H11" s="2">
        <v>863</v>
      </c>
      <c r="I11" s="2">
        <v>930</v>
      </c>
      <c r="J11" s="2">
        <v>975</v>
      </c>
      <c r="K11" s="2">
        <v>937</v>
      </c>
      <c r="L11" s="2">
        <v>918</v>
      </c>
      <c r="M11" s="2">
        <v>967</v>
      </c>
      <c r="N11" s="2">
        <v>1024</v>
      </c>
      <c r="O11" s="2">
        <v>917</v>
      </c>
      <c r="P11" s="2">
        <v>952</v>
      </c>
      <c r="Q11" s="2"/>
      <c r="R11" s="2"/>
      <c r="S11" s="2"/>
      <c r="T11" s="2">
        <v>13</v>
      </c>
      <c r="U11" s="2">
        <f t="shared" si="0"/>
        <v>12217</v>
      </c>
      <c r="V11" s="4">
        <f>U11/T11/5</f>
        <v>187.95384615384614</v>
      </c>
      <c r="W11" s="7">
        <f t="shared" si="1"/>
        <v>7.227692307692314</v>
      </c>
    </row>
    <row r="12" spans="1:23" ht="15.75">
      <c r="A12" s="8">
        <v>21847</v>
      </c>
      <c r="B12" s="3" t="s">
        <v>51</v>
      </c>
      <c r="C12" s="3" t="s">
        <v>9</v>
      </c>
      <c r="D12" s="2"/>
      <c r="E12" s="2"/>
      <c r="F12" s="2"/>
      <c r="G12" s="2">
        <v>900</v>
      </c>
      <c r="H12" s="2"/>
      <c r="I12" s="2"/>
      <c r="J12" s="2"/>
      <c r="K12" s="2"/>
      <c r="L12" s="2">
        <v>1007</v>
      </c>
      <c r="M12" s="2">
        <v>912</v>
      </c>
      <c r="N12" s="2"/>
      <c r="O12" s="2"/>
      <c r="P12" s="2"/>
      <c r="Q12" s="2"/>
      <c r="R12" s="2"/>
      <c r="S12" s="2"/>
      <c r="T12" s="8">
        <v>3</v>
      </c>
      <c r="U12" s="2">
        <f t="shared" si="0"/>
        <v>2819</v>
      </c>
      <c r="V12" s="4">
        <f t="shared" si="2"/>
        <v>187.93333333333334</v>
      </c>
      <c r="W12" s="7">
        <f t="shared" si="1"/>
        <v>7.2399999999999975</v>
      </c>
    </row>
    <row r="13" spans="1:23" ht="15.75">
      <c r="A13" s="2">
        <v>23252</v>
      </c>
      <c r="B13" s="2" t="s">
        <v>35</v>
      </c>
      <c r="C13" s="2" t="s">
        <v>32</v>
      </c>
      <c r="D13" s="2">
        <v>1013</v>
      </c>
      <c r="E13" s="2">
        <v>826</v>
      </c>
      <c r="F13" s="2">
        <v>968</v>
      </c>
      <c r="G13" s="2">
        <v>896</v>
      </c>
      <c r="H13" s="2">
        <v>945</v>
      </c>
      <c r="I13" s="2">
        <v>943</v>
      </c>
      <c r="J13" s="2">
        <v>917</v>
      </c>
      <c r="K13" s="2">
        <v>957</v>
      </c>
      <c r="L13" s="2">
        <v>1050</v>
      </c>
      <c r="M13" s="2">
        <v>860</v>
      </c>
      <c r="N13" s="2">
        <v>956</v>
      </c>
      <c r="O13" s="2"/>
      <c r="P13" s="2">
        <v>944</v>
      </c>
      <c r="Q13" s="2"/>
      <c r="R13" s="2"/>
      <c r="S13" s="2"/>
      <c r="T13" s="2">
        <v>12</v>
      </c>
      <c r="U13" s="2">
        <f t="shared" si="0"/>
        <v>11275</v>
      </c>
      <c r="V13" s="4">
        <f t="shared" si="2"/>
        <v>187.91666666666669</v>
      </c>
      <c r="W13" s="7">
        <f t="shared" si="1"/>
        <v>7.2499999999999885</v>
      </c>
    </row>
    <row r="14" spans="1:23" ht="15.75">
      <c r="A14" s="2">
        <v>7063</v>
      </c>
      <c r="B14" s="2" t="s">
        <v>33</v>
      </c>
      <c r="C14" s="2" t="s">
        <v>34</v>
      </c>
      <c r="D14" s="2">
        <v>929</v>
      </c>
      <c r="E14" s="2"/>
      <c r="F14" s="2"/>
      <c r="G14" s="2"/>
      <c r="H14" s="2"/>
      <c r="I14" s="2"/>
      <c r="J14" s="2">
        <v>917</v>
      </c>
      <c r="K14" s="2">
        <v>931</v>
      </c>
      <c r="L14" s="2"/>
      <c r="M14" s="2"/>
      <c r="N14" s="2"/>
      <c r="O14" s="2"/>
      <c r="P14" s="2">
        <v>979</v>
      </c>
      <c r="Q14" s="2"/>
      <c r="R14" s="2"/>
      <c r="S14" s="2"/>
      <c r="T14" s="2">
        <v>4</v>
      </c>
      <c r="U14" s="2">
        <f t="shared" si="0"/>
        <v>3756</v>
      </c>
      <c r="V14" s="4">
        <f t="shared" si="2"/>
        <v>187.8</v>
      </c>
      <c r="W14" s="7">
        <f t="shared" si="1"/>
        <v>7.319999999999993</v>
      </c>
    </row>
    <row r="15" spans="1:23" ht="15.75">
      <c r="A15" s="8">
        <v>25354</v>
      </c>
      <c r="B15" s="3" t="s">
        <v>58</v>
      </c>
      <c r="C15" s="3" t="s">
        <v>41</v>
      </c>
      <c r="D15" s="2"/>
      <c r="E15" s="2"/>
      <c r="F15" s="2"/>
      <c r="G15" s="2"/>
      <c r="H15" s="2"/>
      <c r="I15" s="2"/>
      <c r="J15" s="2">
        <v>937</v>
      </c>
      <c r="K15" s="2"/>
      <c r="L15" s="2"/>
      <c r="M15" s="2"/>
      <c r="N15" s="2"/>
      <c r="O15" s="2"/>
      <c r="P15" s="2"/>
      <c r="Q15" s="2"/>
      <c r="R15" s="2"/>
      <c r="S15" s="2"/>
      <c r="T15" s="8">
        <v>1</v>
      </c>
      <c r="U15" s="2">
        <f t="shared" si="0"/>
        <v>937</v>
      </c>
      <c r="V15" s="4">
        <f t="shared" si="2"/>
        <v>187.4</v>
      </c>
      <c r="W15" s="7">
        <f>(200-V15)*0.6</f>
        <v>7.559999999999996</v>
      </c>
    </row>
    <row r="16" spans="1:25" ht="15.75">
      <c r="A16" s="2">
        <v>6499</v>
      </c>
      <c r="B16" s="3" t="s">
        <v>66</v>
      </c>
      <c r="C16" s="3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936</v>
      </c>
      <c r="Q16" s="2"/>
      <c r="R16" s="2"/>
      <c r="S16" s="2"/>
      <c r="T16" s="2">
        <v>1</v>
      </c>
      <c r="U16" s="2">
        <f t="shared" si="0"/>
        <v>936</v>
      </c>
      <c r="V16" s="4">
        <f t="shared" si="2"/>
        <v>187.2</v>
      </c>
      <c r="W16" s="7">
        <f>(200-V16)*0.6</f>
        <v>7.680000000000007</v>
      </c>
      <c r="Y16" s="5"/>
    </row>
    <row r="17" spans="1:23" ht="15.75">
      <c r="A17" s="8">
        <v>24454</v>
      </c>
      <c r="B17" s="3" t="s">
        <v>59</v>
      </c>
      <c r="C17" s="3" t="s">
        <v>8</v>
      </c>
      <c r="D17" s="2"/>
      <c r="E17" s="2"/>
      <c r="F17" s="2"/>
      <c r="G17" s="2"/>
      <c r="H17" s="2"/>
      <c r="I17" s="2"/>
      <c r="J17" s="2">
        <v>897</v>
      </c>
      <c r="K17" s="2">
        <v>972</v>
      </c>
      <c r="L17" s="2"/>
      <c r="M17" s="2"/>
      <c r="N17" s="2"/>
      <c r="O17" s="2"/>
      <c r="P17" s="2"/>
      <c r="Q17" s="2"/>
      <c r="R17" s="2"/>
      <c r="S17" s="2"/>
      <c r="T17" s="8">
        <v>2</v>
      </c>
      <c r="U17" s="2">
        <f t="shared" si="0"/>
        <v>1869</v>
      </c>
      <c r="V17" s="4">
        <f t="shared" si="2"/>
        <v>186.9</v>
      </c>
      <c r="W17" s="7">
        <f>(200-V17)*0.6</f>
        <v>7.859999999999996</v>
      </c>
    </row>
    <row r="18" spans="1:23" ht="15.75">
      <c r="A18" s="2">
        <v>6228</v>
      </c>
      <c r="B18" s="3" t="s">
        <v>62</v>
      </c>
      <c r="C18" s="3" t="s">
        <v>63</v>
      </c>
      <c r="D18" s="2"/>
      <c r="E18" s="2"/>
      <c r="F18" s="2"/>
      <c r="G18" s="2"/>
      <c r="H18" s="2"/>
      <c r="I18" s="2"/>
      <c r="J18" s="2"/>
      <c r="K18" s="2">
        <v>923</v>
      </c>
      <c r="L18" s="2"/>
      <c r="M18" s="2"/>
      <c r="N18" s="2"/>
      <c r="O18" s="2"/>
      <c r="P18" s="2"/>
      <c r="Q18" s="2"/>
      <c r="R18" s="2"/>
      <c r="S18" s="2"/>
      <c r="T18" s="8">
        <v>1</v>
      </c>
      <c r="U18" s="2">
        <f t="shared" si="0"/>
        <v>923</v>
      </c>
      <c r="V18" s="4">
        <f t="shared" si="2"/>
        <v>184.6</v>
      </c>
      <c r="W18" s="7">
        <f>(200-V18)*0.6</f>
        <v>9.240000000000004</v>
      </c>
    </row>
    <row r="19" spans="1:23" ht="15.75">
      <c r="A19" s="3">
        <v>24684</v>
      </c>
      <c r="B19" s="3" t="s">
        <v>30</v>
      </c>
      <c r="C19" s="3" t="s">
        <v>34</v>
      </c>
      <c r="D19" s="2">
        <v>980</v>
      </c>
      <c r="E19" s="2">
        <v>864</v>
      </c>
      <c r="F19" s="2">
        <v>885</v>
      </c>
      <c r="G19" s="2">
        <v>961</v>
      </c>
      <c r="H19" s="2">
        <v>822</v>
      </c>
      <c r="I19" s="2">
        <v>914</v>
      </c>
      <c r="J19" s="2">
        <v>1016</v>
      </c>
      <c r="K19" s="2">
        <v>900</v>
      </c>
      <c r="L19" s="2"/>
      <c r="M19" s="2">
        <v>873</v>
      </c>
      <c r="N19" s="2"/>
      <c r="O19" s="2"/>
      <c r="P19" s="2">
        <v>970</v>
      </c>
      <c r="Q19" s="2"/>
      <c r="R19" s="2"/>
      <c r="S19" s="2"/>
      <c r="T19" s="2">
        <v>10</v>
      </c>
      <c r="U19" s="2">
        <f t="shared" si="0"/>
        <v>9185</v>
      </c>
      <c r="V19" s="4">
        <f>U19/T19/5</f>
        <v>183.7</v>
      </c>
      <c r="W19" s="7">
        <f t="shared" si="1"/>
        <v>9.780000000000006</v>
      </c>
    </row>
    <row r="20" spans="1:23" ht="15.75">
      <c r="A20" s="3">
        <v>6734</v>
      </c>
      <c r="B20" s="3" t="s">
        <v>20</v>
      </c>
      <c r="C20" s="3" t="s">
        <v>8</v>
      </c>
      <c r="D20" s="2">
        <v>912</v>
      </c>
      <c r="E20" s="2"/>
      <c r="F20" s="2">
        <v>892</v>
      </c>
      <c r="G20" s="2">
        <v>875</v>
      </c>
      <c r="H20" s="2"/>
      <c r="I20" s="2"/>
      <c r="J20" s="2"/>
      <c r="K20" s="2"/>
      <c r="L20" s="2"/>
      <c r="M20" s="2">
        <v>967</v>
      </c>
      <c r="N20" s="2">
        <v>964</v>
      </c>
      <c r="O20" s="2">
        <v>870</v>
      </c>
      <c r="P20" s="2"/>
      <c r="Q20" s="2"/>
      <c r="R20" s="2"/>
      <c r="S20" s="2"/>
      <c r="T20" s="2">
        <v>6</v>
      </c>
      <c r="U20" s="2">
        <f t="shared" si="0"/>
        <v>5480</v>
      </c>
      <c r="V20" s="4">
        <f t="shared" si="2"/>
        <v>182.66666666666669</v>
      </c>
      <c r="W20" s="7">
        <f t="shared" si="1"/>
        <v>10.399999999999988</v>
      </c>
    </row>
    <row r="21" spans="1:23" ht="15.75">
      <c r="A21" s="8">
        <v>25387</v>
      </c>
      <c r="B21" s="3" t="s">
        <v>40</v>
      </c>
      <c r="C21" s="3" t="s">
        <v>41</v>
      </c>
      <c r="D21" s="2"/>
      <c r="E21" s="2"/>
      <c r="F21" s="2">
        <v>987</v>
      </c>
      <c r="G21" s="2"/>
      <c r="H21" s="2"/>
      <c r="I21" s="2">
        <v>841</v>
      </c>
      <c r="J21" s="2">
        <v>903</v>
      </c>
      <c r="K21" s="2"/>
      <c r="L21" s="2">
        <v>922</v>
      </c>
      <c r="M21" s="2"/>
      <c r="N21" s="2"/>
      <c r="O21" s="2"/>
      <c r="P21" s="2"/>
      <c r="Q21" s="2"/>
      <c r="R21" s="2"/>
      <c r="S21" s="2"/>
      <c r="T21" s="8">
        <v>4</v>
      </c>
      <c r="U21" s="2">
        <f t="shared" si="0"/>
        <v>3653</v>
      </c>
      <c r="V21" s="4">
        <f t="shared" si="2"/>
        <v>182.65</v>
      </c>
      <c r="W21" s="7">
        <f t="shared" si="1"/>
        <v>10.409999999999997</v>
      </c>
    </row>
    <row r="22" spans="1:23" ht="15.75">
      <c r="A22" s="2">
        <v>24162</v>
      </c>
      <c r="B22" s="3" t="s">
        <v>64</v>
      </c>
      <c r="C22" s="3" t="s">
        <v>65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908</v>
      </c>
      <c r="P22" s="2"/>
      <c r="Q22" s="2"/>
      <c r="R22" s="2"/>
      <c r="S22" s="2"/>
      <c r="T22" s="8">
        <v>1</v>
      </c>
      <c r="U22" s="2">
        <f t="shared" si="0"/>
        <v>908</v>
      </c>
      <c r="V22" s="4">
        <f t="shared" si="2"/>
        <v>181.6</v>
      </c>
      <c r="W22" s="7">
        <f>(200-V22)*0.6</f>
        <v>11.040000000000003</v>
      </c>
    </row>
    <row r="23" spans="1:23" ht="15.75">
      <c r="A23" s="8">
        <v>25232</v>
      </c>
      <c r="B23" s="3" t="s">
        <v>44</v>
      </c>
      <c r="C23" s="3" t="s">
        <v>9</v>
      </c>
      <c r="D23" s="2"/>
      <c r="E23" s="2"/>
      <c r="F23" s="2">
        <v>926</v>
      </c>
      <c r="G23" s="2">
        <v>917</v>
      </c>
      <c r="H23" s="2">
        <v>835</v>
      </c>
      <c r="I23" s="2">
        <v>869</v>
      </c>
      <c r="J23" s="2">
        <v>788</v>
      </c>
      <c r="K23" s="2">
        <v>966</v>
      </c>
      <c r="L23" s="2">
        <v>1055</v>
      </c>
      <c r="M23" s="2">
        <v>946</v>
      </c>
      <c r="N23" s="2">
        <v>873</v>
      </c>
      <c r="O23" s="2">
        <v>907</v>
      </c>
      <c r="P23" s="2">
        <v>895</v>
      </c>
      <c r="Q23" s="2"/>
      <c r="R23" s="2"/>
      <c r="S23" s="2"/>
      <c r="T23" s="8">
        <v>11</v>
      </c>
      <c r="U23" s="2">
        <f t="shared" si="0"/>
        <v>9977</v>
      </c>
      <c r="V23" s="4">
        <f t="shared" si="2"/>
        <v>181.4</v>
      </c>
      <c r="W23" s="7">
        <f t="shared" si="1"/>
        <v>11.159999999999997</v>
      </c>
    </row>
    <row r="24" spans="1:23" ht="15.75">
      <c r="A24" s="2">
        <v>7064</v>
      </c>
      <c r="B24" s="2" t="s">
        <v>36</v>
      </c>
      <c r="C24" s="2" t="s">
        <v>34</v>
      </c>
      <c r="D24" s="2">
        <v>959</v>
      </c>
      <c r="E24" s="2">
        <v>855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</v>
      </c>
      <c r="U24" s="2">
        <f t="shared" si="0"/>
        <v>1814</v>
      </c>
      <c r="V24" s="4">
        <f t="shared" si="2"/>
        <v>181.4</v>
      </c>
      <c r="W24" s="7">
        <f t="shared" si="1"/>
        <v>11.159999999999997</v>
      </c>
    </row>
    <row r="25" spans="1:23" ht="15.75">
      <c r="A25" s="8">
        <v>6829</v>
      </c>
      <c r="B25" s="3" t="s">
        <v>47</v>
      </c>
      <c r="C25" s="3" t="s">
        <v>48</v>
      </c>
      <c r="D25" s="2"/>
      <c r="E25" s="2"/>
      <c r="F25" s="2">
        <v>812</v>
      </c>
      <c r="G25" s="2"/>
      <c r="H25" s="2">
        <v>887</v>
      </c>
      <c r="I25" s="2"/>
      <c r="J25" s="2">
        <v>997</v>
      </c>
      <c r="K25" s="2">
        <v>925</v>
      </c>
      <c r="L25" s="2"/>
      <c r="M25" s="2"/>
      <c r="N25" s="2"/>
      <c r="O25" s="2"/>
      <c r="P25" s="2"/>
      <c r="Q25" s="2"/>
      <c r="R25" s="2"/>
      <c r="S25" s="2"/>
      <c r="T25" s="8">
        <v>4</v>
      </c>
      <c r="U25" s="2">
        <f t="shared" si="0"/>
        <v>3621</v>
      </c>
      <c r="V25" s="4">
        <f t="shared" si="2"/>
        <v>181.05</v>
      </c>
      <c r="W25" s="7">
        <f t="shared" si="1"/>
        <v>11.369999999999992</v>
      </c>
    </row>
    <row r="26" spans="1:23" ht="15.75">
      <c r="A26" s="2">
        <v>21069</v>
      </c>
      <c r="B26" s="3" t="s">
        <v>14</v>
      </c>
      <c r="C26" s="3" t="s">
        <v>9</v>
      </c>
      <c r="D26" s="2">
        <v>901</v>
      </c>
      <c r="E26" s="2"/>
      <c r="F26" s="2">
        <v>833</v>
      </c>
      <c r="G26" s="2">
        <v>844</v>
      </c>
      <c r="H26" s="2">
        <v>961</v>
      </c>
      <c r="I26" s="2">
        <v>859</v>
      </c>
      <c r="J26" s="2">
        <v>834</v>
      </c>
      <c r="K26" s="2">
        <v>888</v>
      </c>
      <c r="L26" s="2">
        <v>884</v>
      </c>
      <c r="M26" s="2">
        <v>876</v>
      </c>
      <c r="N26" s="2">
        <v>879</v>
      </c>
      <c r="O26" s="2">
        <v>865</v>
      </c>
      <c r="P26" s="2">
        <v>1005</v>
      </c>
      <c r="Q26" s="2"/>
      <c r="R26" s="2"/>
      <c r="S26" s="2"/>
      <c r="T26" s="2">
        <v>12</v>
      </c>
      <c r="U26" s="2">
        <f t="shared" si="0"/>
        <v>10629</v>
      </c>
      <c r="V26" s="4">
        <f t="shared" si="2"/>
        <v>177.15</v>
      </c>
      <c r="W26" s="7">
        <f t="shared" si="1"/>
        <v>13.709999999999996</v>
      </c>
    </row>
    <row r="27" spans="1:23" ht="15.75">
      <c r="A27" s="2">
        <v>23274</v>
      </c>
      <c r="B27" s="2" t="s">
        <v>21</v>
      </c>
      <c r="C27" s="2" t="s">
        <v>9</v>
      </c>
      <c r="D27" s="2">
        <v>912</v>
      </c>
      <c r="E27" s="2">
        <v>874</v>
      </c>
      <c r="F27" s="2"/>
      <c r="G27" s="2">
        <v>923</v>
      </c>
      <c r="H27" s="2">
        <v>856</v>
      </c>
      <c r="I27" s="2"/>
      <c r="J27" s="2">
        <v>898</v>
      </c>
      <c r="K27" s="2">
        <v>849</v>
      </c>
      <c r="L27" s="2"/>
      <c r="M27" s="2">
        <v>964</v>
      </c>
      <c r="N27" s="2">
        <v>906</v>
      </c>
      <c r="O27" s="2">
        <v>778</v>
      </c>
      <c r="P27" s="2"/>
      <c r="Q27" s="2"/>
      <c r="R27" s="2"/>
      <c r="S27" s="2"/>
      <c r="T27" s="2">
        <v>9</v>
      </c>
      <c r="U27" s="2">
        <f t="shared" si="0"/>
        <v>7960</v>
      </c>
      <c r="V27" s="4">
        <f>U27/T27/5</f>
        <v>176.88888888888889</v>
      </c>
      <c r="W27" s="7">
        <f t="shared" si="1"/>
        <v>13.866666666666669</v>
      </c>
    </row>
    <row r="28" spans="1:23" ht="15.75">
      <c r="A28" s="8">
        <v>20920</v>
      </c>
      <c r="B28" s="3" t="s">
        <v>55</v>
      </c>
      <c r="C28" s="3" t="s">
        <v>9</v>
      </c>
      <c r="D28" s="2"/>
      <c r="E28" s="2"/>
      <c r="F28" s="2"/>
      <c r="G28" s="2"/>
      <c r="H28" s="2">
        <v>873</v>
      </c>
      <c r="I28" s="2">
        <v>846</v>
      </c>
      <c r="J28" s="2">
        <v>804</v>
      </c>
      <c r="K28" s="2">
        <v>983</v>
      </c>
      <c r="L28" s="2"/>
      <c r="M28" s="2"/>
      <c r="N28" s="2"/>
      <c r="O28" s="2"/>
      <c r="P28" s="2"/>
      <c r="Q28" s="2"/>
      <c r="R28" s="2"/>
      <c r="S28" s="2"/>
      <c r="T28" s="8">
        <v>4</v>
      </c>
      <c r="U28" s="2">
        <f t="shared" si="0"/>
        <v>3506</v>
      </c>
      <c r="V28" s="4">
        <f t="shared" si="2"/>
        <v>175.3</v>
      </c>
      <c r="W28" s="7">
        <f t="shared" si="1"/>
        <v>14.819999999999993</v>
      </c>
    </row>
    <row r="29" spans="1:23" ht="15.75">
      <c r="A29" s="2">
        <v>6505</v>
      </c>
      <c r="B29" s="3" t="s">
        <v>17</v>
      </c>
      <c r="C29" s="3" t="s">
        <v>8</v>
      </c>
      <c r="D29" s="2">
        <v>959</v>
      </c>
      <c r="E29" s="2">
        <v>936</v>
      </c>
      <c r="F29" s="2">
        <v>886</v>
      </c>
      <c r="G29" s="2"/>
      <c r="H29" s="2">
        <v>822</v>
      </c>
      <c r="I29" s="2">
        <v>743</v>
      </c>
      <c r="J29" s="2">
        <v>936</v>
      </c>
      <c r="K29" s="2">
        <v>846</v>
      </c>
      <c r="L29" s="2"/>
      <c r="M29" s="2"/>
      <c r="N29" s="2"/>
      <c r="O29" s="2"/>
      <c r="P29" s="2"/>
      <c r="Q29" s="2"/>
      <c r="R29" s="2"/>
      <c r="S29" s="2"/>
      <c r="T29" s="2">
        <v>7</v>
      </c>
      <c r="U29" s="2">
        <f t="shared" si="0"/>
        <v>6128</v>
      </c>
      <c r="V29" s="4">
        <f t="shared" si="2"/>
        <v>175.0857142857143</v>
      </c>
      <c r="W29" s="7">
        <f t="shared" si="1"/>
        <v>14.948571428571427</v>
      </c>
    </row>
    <row r="30" spans="1:23" ht="15.75">
      <c r="A30" s="8">
        <v>25081</v>
      </c>
      <c r="B30" s="3" t="s">
        <v>49</v>
      </c>
      <c r="C30" s="3" t="s">
        <v>7</v>
      </c>
      <c r="D30" s="2"/>
      <c r="E30" s="2"/>
      <c r="F30" s="2">
        <v>781</v>
      </c>
      <c r="G30" s="2">
        <v>773</v>
      </c>
      <c r="H30" s="2">
        <v>809</v>
      </c>
      <c r="I30" s="2"/>
      <c r="J30" s="2">
        <v>988</v>
      </c>
      <c r="K30" s="2">
        <v>1032</v>
      </c>
      <c r="L30" s="2">
        <v>765</v>
      </c>
      <c r="M30" s="2"/>
      <c r="N30" s="2">
        <v>959</v>
      </c>
      <c r="O30" s="2"/>
      <c r="P30" s="2"/>
      <c r="Q30" s="2"/>
      <c r="R30" s="2"/>
      <c r="S30" s="2"/>
      <c r="T30" s="8">
        <v>7</v>
      </c>
      <c r="U30" s="2">
        <f t="shared" si="0"/>
        <v>6107</v>
      </c>
      <c r="V30" s="4">
        <f t="shared" si="2"/>
        <v>174.4857142857143</v>
      </c>
      <c r="W30" s="7">
        <f>(200-V30)*0.6</f>
        <v>15.308571428571423</v>
      </c>
    </row>
    <row r="31" spans="1:23" ht="15.75">
      <c r="A31" s="2">
        <v>20619</v>
      </c>
      <c r="B31" s="2" t="s">
        <v>37</v>
      </c>
      <c r="C31" s="2" t="s">
        <v>8</v>
      </c>
      <c r="D31" s="2"/>
      <c r="E31" s="2">
        <v>870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>
        <f t="shared" si="0"/>
        <v>870</v>
      </c>
      <c r="V31" s="4">
        <f t="shared" si="2"/>
        <v>174</v>
      </c>
      <c r="W31" s="7">
        <f t="shared" si="1"/>
        <v>15.6</v>
      </c>
    </row>
    <row r="32" spans="1:23" ht="15.75">
      <c r="A32" s="8">
        <v>22585</v>
      </c>
      <c r="B32" s="3" t="s">
        <v>52</v>
      </c>
      <c r="C32" s="3" t="s">
        <v>53</v>
      </c>
      <c r="D32" s="2"/>
      <c r="E32" s="2"/>
      <c r="F32" s="2"/>
      <c r="G32" s="2">
        <v>875</v>
      </c>
      <c r="H32" s="2"/>
      <c r="I32" s="2">
        <v>785</v>
      </c>
      <c r="J32" s="2">
        <v>886</v>
      </c>
      <c r="K32" s="2"/>
      <c r="L32" s="2">
        <v>950</v>
      </c>
      <c r="M32" s="2">
        <v>903</v>
      </c>
      <c r="N32" s="2"/>
      <c r="O32" s="2">
        <v>807</v>
      </c>
      <c r="P32" s="2"/>
      <c r="Q32" s="2"/>
      <c r="R32" s="2"/>
      <c r="S32" s="2"/>
      <c r="T32" s="2">
        <v>6</v>
      </c>
      <c r="U32" s="2">
        <f t="shared" si="0"/>
        <v>5206</v>
      </c>
      <c r="V32" s="4">
        <f t="shared" si="2"/>
        <v>173.53333333333333</v>
      </c>
      <c r="W32" s="7">
        <f t="shared" si="1"/>
        <v>15.88</v>
      </c>
    </row>
    <row r="33" spans="1:23" ht="15.75">
      <c r="A33" s="3">
        <v>24514</v>
      </c>
      <c r="B33" s="3" t="s">
        <v>26</v>
      </c>
      <c r="C33" s="3" t="s">
        <v>9</v>
      </c>
      <c r="D33" s="2"/>
      <c r="E33" s="2">
        <v>888</v>
      </c>
      <c r="F33" s="2">
        <v>798</v>
      </c>
      <c r="G33" s="2">
        <v>846</v>
      </c>
      <c r="H33" s="2">
        <v>778</v>
      </c>
      <c r="I33" s="2">
        <v>917</v>
      </c>
      <c r="J33" s="2">
        <v>904</v>
      </c>
      <c r="K33" s="2">
        <v>880</v>
      </c>
      <c r="L33" s="2">
        <v>963</v>
      </c>
      <c r="M33" s="2">
        <v>820</v>
      </c>
      <c r="N33" s="2">
        <v>888</v>
      </c>
      <c r="O33" s="2">
        <v>851</v>
      </c>
      <c r="P33" s="2">
        <v>866</v>
      </c>
      <c r="Q33" s="2"/>
      <c r="R33" s="2"/>
      <c r="S33" s="2"/>
      <c r="T33" s="2">
        <v>12</v>
      </c>
      <c r="U33" s="2">
        <f t="shared" si="0"/>
        <v>10399</v>
      </c>
      <c r="V33" s="4">
        <f t="shared" si="2"/>
        <v>173.31666666666666</v>
      </c>
      <c r="W33" s="7">
        <f t="shared" si="1"/>
        <v>16.01</v>
      </c>
    </row>
    <row r="34" spans="1:23" ht="15.75">
      <c r="A34" s="3">
        <v>20135</v>
      </c>
      <c r="B34" s="3" t="s">
        <v>25</v>
      </c>
      <c r="C34" s="3" t="s">
        <v>16</v>
      </c>
      <c r="D34" s="2"/>
      <c r="E34" s="2">
        <v>939</v>
      </c>
      <c r="F34" s="2">
        <v>744</v>
      </c>
      <c r="G34" s="2"/>
      <c r="H34" s="2"/>
      <c r="I34" s="2">
        <v>796</v>
      </c>
      <c r="J34" s="2">
        <v>955</v>
      </c>
      <c r="K34" s="2"/>
      <c r="L34" s="2"/>
      <c r="M34" s="2">
        <v>889</v>
      </c>
      <c r="N34" s="2">
        <v>875</v>
      </c>
      <c r="O34" s="2"/>
      <c r="P34" s="2"/>
      <c r="Q34" s="2"/>
      <c r="R34" s="2"/>
      <c r="S34" s="2"/>
      <c r="T34" s="2">
        <v>6</v>
      </c>
      <c r="U34" s="2">
        <f t="shared" si="0"/>
        <v>5198</v>
      </c>
      <c r="V34" s="4">
        <f t="shared" si="2"/>
        <v>173.26666666666668</v>
      </c>
      <c r="W34" s="7">
        <f t="shared" si="1"/>
        <v>16.039999999999992</v>
      </c>
    </row>
    <row r="35" spans="1:23" ht="15.75">
      <c r="A35" s="3">
        <v>20523</v>
      </c>
      <c r="B35" s="3" t="s">
        <v>22</v>
      </c>
      <c r="C35" s="3" t="s">
        <v>8</v>
      </c>
      <c r="D35" s="2">
        <v>951</v>
      </c>
      <c r="E35" s="2">
        <v>835</v>
      </c>
      <c r="F35" s="2"/>
      <c r="G35" s="2"/>
      <c r="H35" s="2">
        <v>773</v>
      </c>
      <c r="I35" s="2"/>
      <c r="J35" s="2">
        <v>926</v>
      </c>
      <c r="K35" s="2">
        <v>792</v>
      </c>
      <c r="L35" s="2">
        <v>948</v>
      </c>
      <c r="M35" s="2"/>
      <c r="N35" s="2"/>
      <c r="O35" s="2">
        <v>847</v>
      </c>
      <c r="P35" s="2">
        <v>834</v>
      </c>
      <c r="Q35" s="2"/>
      <c r="R35" s="2"/>
      <c r="S35" s="2"/>
      <c r="T35" s="2">
        <v>8</v>
      </c>
      <c r="U35" s="2">
        <f t="shared" si="0"/>
        <v>6906</v>
      </c>
      <c r="V35" s="4">
        <f t="shared" si="2"/>
        <v>172.65</v>
      </c>
      <c r="W35" s="7">
        <f t="shared" si="1"/>
        <v>16.409999999999997</v>
      </c>
    </row>
    <row r="36" spans="1:23" ht="15.75">
      <c r="A36" s="2">
        <v>22012</v>
      </c>
      <c r="B36" s="3" t="s">
        <v>19</v>
      </c>
      <c r="C36" s="3" t="s">
        <v>8</v>
      </c>
      <c r="D36" s="2">
        <v>796</v>
      </c>
      <c r="E36" s="2">
        <v>902</v>
      </c>
      <c r="F36" s="2">
        <v>868</v>
      </c>
      <c r="G36" s="2">
        <v>970</v>
      </c>
      <c r="H36" s="2">
        <v>828</v>
      </c>
      <c r="I36" s="2">
        <v>827</v>
      </c>
      <c r="J36" s="2">
        <v>867</v>
      </c>
      <c r="K36" s="2">
        <v>856</v>
      </c>
      <c r="L36" s="2">
        <v>841</v>
      </c>
      <c r="M36" s="2">
        <v>912</v>
      </c>
      <c r="N36" s="2">
        <v>894</v>
      </c>
      <c r="O36" s="2">
        <v>855</v>
      </c>
      <c r="P36" s="2">
        <v>796</v>
      </c>
      <c r="Q36" s="2"/>
      <c r="R36" s="2"/>
      <c r="S36" s="2"/>
      <c r="T36" s="2">
        <v>13</v>
      </c>
      <c r="U36" s="2">
        <f t="shared" si="0"/>
        <v>11212</v>
      </c>
      <c r="V36" s="4">
        <f t="shared" si="2"/>
        <v>172.4923076923077</v>
      </c>
      <c r="W36" s="7">
        <f t="shared" si="1"/>
        <v>16.504615384615384</v>
      </c>
    </row>
    <row r="37" spans="1:23" ht="15.75">
      <c r="A37" s="2">
        <v>22133</v>
      </c>
      <c r="B37" s="3" t="s">
        <v>67</v>
      </c>
      <c r="C37" s="3" t="s">
        <v>34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862</v>
      </c>
      <c r="Q37" s="2"/>
      <c r="R37" s="2"/>
      <c r="S37" s="2"/>
      <c r="T37" s="2">
        <v>1</v>
      </c>
      <c r="U37" s="2">
        <f t="shared" si="0"/>
        <v>862</v>
      </c>
      <c r="V37" s="4">
        <f t="shared" si="2"/>
        <v>172.4</v>
      </c>
      <c r="W37" s="7">
        <f>(200-V37)*0.6</f>
        <v>16.559999999999995</v>
      </c>
    </row>
    <row r="38" spans="1:23" ht="15.75">
      <c r="A38" s="3">
        <v>6034</v>
      </c>
      <c r="B38" s="3" t="s">
        <v>27</v>
      </c>
      <c r="C38" s="3" t="s">
        <v>7</v>
      </c>
      <c r="D38" s="2">
        <v>909</v>
      </c>
      <c r="E38" s="2">
        <v>864</v>
      </c>
      <c r="F38" s="2">
        <v>754</v>
      </c>
      <c r="G38" s="2">
        <v>852</v>
      </c>
      <c r="H38" s="2">
        <v>734</v>
      </c>
      <c r="I38" s="2">
        <v>821</v>
      </c>
      <c r="J38" s="2">
        <v>919</v>
      </c>
      <c r="K38" s="2">
        <v>841</v>
      </c>
      <c r="L38" s="2">
        <v>926</v>
      </c>
      <c r="M38" s="2">
        <v>900</v>
      </c>
      <c r="N38" s="2">
        <v>889</v>
      </c>
      <c r="O38" s="2">
        <v>909</v>
      </c>
      <c r="P38" s="2">
        <v>880</v>
      </c>
      <c r="Q38" s="2"/>
      <c r="R38" s="2"/>
      <c r="S38" s="2"/>
      <c r="T38" s="2">
        <v>13</v>
      </c>
      <c r="U38" s="2">
        <f t="shared" si="0"/>
        <v>11198</v>
      </c>
      <c r="V38" s="4">
        <f t="shared" si="2"/>
        <v>172.27692307692308</v>
      </c>
      <c r="W38" s="7">
        <f t="shared" si="1"/>
        <v>16.63384615384615</v>
      </c>
    </row>
    <row r="39" spans="1:23" ht="15.75">
      <c r="A39" s="8">
        <v>25351</v>
      </c>
      <c r="B39" s="3" t="s">
        <v>57</v>
      </c>
      <c r="C39" s="3" t="s">
        <v>34</v>
      </c>
      <c r="D39" s="2"/>
      <c r="E39" s="2"/>
      <c r="F39" s="2"/>
      <c r="G39" s="2"/>
      <c r="H39" s="2"/>
      <c r="I39" s="2">
        <v>903</v>
      </c>
      <c r="J39" s="2">
        <v>827</v>
      </c>
      <c r="K39" s="2"/>
      <c r="L39" s="2">
        <v>826</v>
      </c>
      <c r="M39" s="2"/>
      <c r="N39" s="2"/>
      <c r="O39" s="2"/>
      <c r="P39" s="2"/>
      <c r="Q39" s="2"/>
      <c r="R39" s="2"/>
      <c r="S39" s="2"/>
      <c r="T39" s="8">
        <v>3</v>
      </c>
      <c r="U39" s="2">
        <f t="shared" si="0"/>
        <v>2556</v>
      </c>
      <c r="V39" s="4">
        <f t="shared" si="2"/>
        <v>170.4</v>
      </c>
      <c r="W39" s="7">
        <f>(200-V39)*0.6</f>
        <v>17.759999999999994</v>
      </c>
    </row>
    <row r="40" spans="1:23" ht="15.75">
      <c r="A40" s="2">
        <v>6506</v>
      </c>
      <c r="B40" s="3" t="s">
        <v>24</v>
      </c>
      <c r="C40" s="3" t="s">
        <v>8</v>
      </c>
      <c r="D40" s="2"/>
      <c r="E40" s="2">
        <v>965</v>
      </c>
      <c r="F40" s="2">
        <v>811</v>
      </c>
      <c r="G40" s="2">
        <v>941</v>
      </c>
      <c r="H40" s="2">
        <v>738</v>
      </c>
      <c r="I40" s="2">
        <v>832</v>
      </c>
      <c r="J40" s="2">
        <v>815</v>
      </c>
      <c r="K40" s="2">
        <v>808</v>
      </c>
      <c r="L40" s="2">
        <v>912</v>
      </c>
      <c r="M40" s="2">
        <v>787</v>
      </c>
      <c r="N40" s="2">
        <v>797</v>
      </c>
      <c r="O40" s="2">
        <v>816</v>
      </c>
      <c r="P40" s="2">
        <v>902</v>
      </c>
      <c r="Q40" s="2"/>
      <c r="R40" s="2"/>
      <c r="S40" s="2"/>
      <c r="T40" s="2">
        <v>12</v>
      </c>
      <c r="U40" s="2">
        <f t="shared" si="0"/>
        <v>10124</v>
      </c>
      <c r="V40" s="4">
        <f>U40/T40/5</f>
        <v>168.73333333333332</v>
      </c>
      <c r="W40" s="7">
        <f t="shared" si="1"/>
        <v>18.76000000000001</v>
      </c>
    </row>
    <row r="41" spans="1:23" ht="15.75">
      <c r="A41" s="3">
        <v>20750</v>
      </c>
      <c r="B41" s="3" t="s">
        <v>18</v>
      </c>
      <c r="C41" s="3" t="s">
        <v>8</v>
      </c>
      <c r="D41" s="2">
        <v>876</v>
      </c>
      <c r="E41" s="2">
        <v>854</v>
      </c>
      <c r="F41" s="2">
        <v>841</v>
      </c>
      <c r="G41" s="2">
        <v>773</v>
      </c>
      <c r="H41" s="2">
        <v>873</v>
      </c>
      <c r="I41" s="2">
        <v>845</v>
      </c>
      <c r="J41" s="2">
        <v>826</v>
      </c>
      <c r="K41" s="2">
        <v>952</v>
      </c>
      <c r="L41" s="2">
        <v>883</v>
      </c>
      <c r="M41" s="2">
        <v>744</v>
      </c>
      <c r="N41" s="2">
        <v>828</v>
      </c>
      <c r="O41" s="2"/>
      <c r="P41" s="2">
        <v>817</v>
      </c>
      <c r="Q41" s="2"/>
      <c r="R41" s="2"/>
      <c r="S41" s="2"/>
      <c r="T41" s="2">
        <v>12</v>
      </c>
      <c r="U41" s="2">
        <f t="shared" si="0"/>
        <v>10112</v>
      </c>
      <c r="V41" s="4">
        <f t="shared" si="2"/>
        <v>168.53333333333333</v>
      </c>
      <c r="W41" s="7">
        <f t="shared" si="1"/>
        <v>18.88</v>
      </c>
    </row>
    <row r="42" spans="1:23" ht="15.75">
      <c r="A42" s="2">
        <v>21853</v>
      </c>
      <c r="B42" s="3" t="s">
        <v>13</v>
      </c>
      <c r="C42" s="3" t="s">
        <v>9</v>
      </c>
      <c r="D42" s="2">
        <v>866</v>
      </c>
      <c r="E42" s="2">
        <v>871</v>
      </c>
      <c r="F42" s="2">
        <v>825</v>
      </c>
      <c r="G42" s="2">
        <v>817</v>
      </c>
      <c r="H42" s="2">
        <v>855</v>
      </c>
      <c r="I42" s="2">
        <v>825</v>
      </c>
      <c r="J42" s="2"/>
      <c r="K42" s="2">
        <v>764</v>
      </c>
      <c r="L42" s="2"/>
      <c r="M42" s="2">
        <v>869</v>
      </c>
      <c r="N42" s="2">
        <v>664</v>
      </c>
      <c r="O42" s="2"/>
      <c r="P42" s="2"/>
      <c r="Q42" s="2"/>
      <c r="R42" s="2"/>
      <c r="S42" s="2"/>
      <c r="T42" s="2">
        <v>9</v>
      </c>
      <c r="U42" s="2">
        <f t="shared" si="0"/>
        <v>7356</v>
      </c>
      <c r="V42" s="4">
        <f t="shared" si="2"/>
        <v>163.46666666666667</v>
      </c>
      <c r="W42" s="7">
        <f t="shared" si="1"/>
        <v>21.919999999999998</v>
      </c>
    </row>
    <row r="43" spans="1:23" ht="15.75">
      <c r="A43" s="8">
        <v>25259</v>
      </c>
      <c r="B43" s="3" t="s">
        <v>60</v>
      </c>
      <c r="C43" s="3" t="s">
        <v>9</v>
      </c>
      <c r="D43" s="2"/>
      <c r="E43" s="2"/>
      <c r="F43" s="2"/>
      <c r="G43" s="2"/>
      <c r="H43" s="2"/>
      <c r="I43" s="2"/>
      <c r="J43" s="2"/>
      <c r="K43" s="2">
        <v>804</v>
      </c>
      <c r="L43" s="2"/>
      <c r="M43" s="2"/>
      <c r="N43" s="2"/>
      <c r="O43" s="2"/>
      <c r="P43" s="2"/>
      <c r="Q43" s="2"/>
      <c r="R43" s="2"/>
      <c r="S43" s="2"/>
      <c r="T43" s="8">
        <v>1</v>
      </c>
      <c r="U43" s="2">
        <f t="shared" si="0"/>
        <v>804</v>
      </c>
      <c r="V43" s="4">
        <f t="shared" si="2"/>
        <v>160.8</v>
      </c>
      <c r="W43" s="7">
        <f>(180-V43)*0.6</f>
        <v>11.519999999999992</v>
      </c>
    </row>
    <row r="44" spans="1:23" ht="15.75">
      <c r="A44" s="3">
        <v>23441</v>
      </c>
      <c r="B44" s="3" t="s">
        <v>28</v>
      </c>
      <c r="C44" s="3" t="s">
        <v>8</v>
      </c>
      <c r="D44" s="2">
        <v>864</v>
      </c>
      <c r="E44" s="2">
        <v>846</v>
      </c>
      <c r="F44" s="2">
        <v>797</v>
      </c>
      <c r="G44" s="2">
        <v>690</v>
      </c>
      <c r="H44" s="2">
        <v>722</v>
      </c>
      <c r="I44" s="2">
        <v>833</v>
      </c>
      <c r="J44" s="2">
        <v>848</v>
      </c>
      <c r="K44" s="2">
        <v>744</v>
      </c>
      <c r="L44" s="2">
        <v>927</v>
      </c>
      <c r="M44" s="2"/>
      <c r="N44" s="2"/>
      <c r="O44" s="2">
        <v>712</v>
      </c>
      <c r="P44" s="2"/>
      <c r="Q44" s="2"/>
      <c r="R44" s="2"/>
      <c r="S44" s="2"/>
      <c r="T44" s="2">
        <v>10</v>
      </c>
      <c r="U44" s="2">
        <f t="shared" si="0"/>
        <v>7983</v>
      </c>
      <c r="V44" s="4">
        <f t="shared" si="2"/>
        <v>159.66</v>
      </c>
      <c r="W44" s="7">
        <f>(180-V44)*0.6</f>
        <v>12.204000000000002</v>
      </c>
    </row>
    <row r="45" spans="1:23" ht="15.75">
      <c r="A45" s="8">
        <v>25448</v>
      </c>
      <c r="B45" s="3" t="s">
        <v>54</v>
      </c>
      <c r="C45" s="3" t="s">
        <v>41</v>
      </c>
      <c r="D45" s="2"/>
      <c r="E45" s="2"/>
      <c r="F45" s="2"/>
      <c r="G45" s="2"/>
      <c r="H45" s="2">
        <v>842</v>
      </c>
      <c r="I45" s="2">
        <v>735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8">
        <v>2</v>
      </c>
      <c r="U45" s="2">
        <f t="shared" si="0"/>
        <v>1577</v>
      </c>
      <c r="V45" s="4">
        <f t="shared" si="2"/>
        <v>157.7</v>
      </c>
      <c r="W45" s="7">
        <f t="shared" si="1"/>
        <v>25.380000000000006</v>
      </c>
    </row>
    <row r="46" spans="1:23" ht="15.75">
      <c r="A46" s="8">
        <v>20032</v>
      </c>
      <c r="B46" s="3" t="s">
        <v>45</v>
      </c>
      <c r="C46" s="3" t="s">
        <v>16</v>
      </c>
      <c r="D46" s="2"/>
      <c r="E46" s="2"/>
      <c r="F46" s="2">
        <v>775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">
        <v>1</v>
      </c>
      <c r="U46" s="2">
        <f t="shared" si="0"/>
        <v>775</v>
      </c>
      <c r="V46" s="4">
        <f t="shared" si="2"/>
        <v>155</v>
      </c>
      <c r="W46" s="7">
        <f>(200-V46)*0.6</f>
        <v>27</v>
      </c>
    </row>
    <row r="47" spans="1:23" ht="15.75">
      <c r="A47" s="8">
        <v>25204</v>
      </c>
      <c r="B47" s="3" t="s">
        <v>56</v>
      </c>
      <c r="C47" s="3" t="s">
        <v>9</v>
      </c>
      <c r="D47" s="2"/>
      <c r="E47" s="2"/>
      <c r="F47" s="2"/>
      <c r="G47" s="2"/>
      <c r="H47" s="2"/>
      <c r="I47" s="2">
        <v>815</v>
      </c>
      <c r="J47" s="2">
        <v>785</v>
      </c>
      <c r="K47" s="2">
        <v>711</v>
      </c>
      <c r="L47" s="2"/>
      <c r="M47" s="2"/>
      <c r="N47" s="2"/>
      <c r="O47" s="2"/>
      <c r="P47" s="2"/>
      <c r="Q47" s="2"/>
      <c r="R47" s="2"/>
      <c r="S47" s="2"/>
      <c r="T47" s="8">
        <v>3</v>
      </c>
      <c r="U47" s="2">
        <f t="shared" si="0"/>
        <v>2311</v>
      </c>
      <c r="V47" s="4">
        <f t="shared" si="2"/>
        <v>154.06666666666666</v>
      </c>
      <c r="W47" s="7">
        <f>(200-V47)*0.6</f>
        <v>27.560000000000002</v>
      </c>
    </row>
    <row r="48" spans="1:23" ht="15.75">
      <c r="A48" s="8">
        <v>25012</v>
      </c>
      <c r="B48" s="3" t="s">
        <v>50</v>
      </c>
      <c r="C48" s="3" t="s">
        <v>8</v>
      </c>
      <c r="D48" s="2"/>
      <c r="E48" s="2"/>
      <c r="F48" s="2">
        <v>823</v>
      </c>
      <c r="G48" s="2">
        <v>763</v>
      </c>
      <c r="H48" s="2"/>
      <c r="I48" s="2">
        <v>659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8">
        <v>3</v>
      </c>
      <c r="U48" s="2">
        <f t="shared" si="0"/>
        <v>2245</v>
      </c>
      <c r="V48" s="4">
        <f t="shared" si="2"/>
        <v>149.66666666666669</v>
      </c>
      <c r="W48" s="7">
        <f>(180-V48)*0.6</f>
        <v>18.19999999999999</v>
      </c>
    </row>
    <row r="49" spans="1:23" ht="15.75">
      <c r="A49" s="8">
        <v>23072</v>
      </c>
      <c r="B49" s="3" t="s">
        <v>46</v>
      </c>
      <c r="C49" s="3" t="s">
        <v>9</v>
      </c>
      <c r="D49" s="2"/>
      <c r="E49" s="2"/>
      <c r="F49" s="2">
        <v>747</v>
      </c>
      <c r="G49" s="2"/>
      <c r="H49" s="2"/>
      <c r="I49" s="2"/>
      <c r="J49" s="2">
        <v>660</v>
      </c>
      <c r="K49" s="2"/>
      <c r="L49" s="2"/>
      <c r="M49" s="2"/>
      <c r="N49" s="2"/>
      <c r="O49" s="2"/>
      <c r="P49" s="2"/>
      <c r="Q49" s="2"/>
      <c r="R49" s="2"/>
      <c r="S49" s="2"/>
      <c r="T49" s="8">
        <v>2</v>
      </c>
      <c r="U49" s="2">
        <f t="shared" si="0"/>
        <v>1407</v>
      </c>
      <c r="V49" s="4">
        <f t="shared" si="2"/>
        <v>140.7</v>
      </c>
      <c r="W49" s="7">
        <f>(200-V49)*0.6</f>
        <v>35.580000000000005</v>
      </c>
    </row>
    <row r="50" spans="1:23" ht="15.75">
      <c r="A50" s="2">
        <v>24455</v>
      </c>
      <c r="B50" s="3" t="s">
        <v>61</v>
      </c>
      <c r="C50" s="3" t="s">
        <v>8</v>
      </c>
      <c r="D50" s="2"/>
      <c r="E50" s="2"/>
      <c r="F50" s="2"/>
      <c r="G50" s="2"/>
      <c r="H50" s="2"/>
      <c r="I50" s="2"/>
      <c r="J50" s="2"/>
      <c r="K50" s="2">
        <v>581</v>
      </c>
      <c r="L50" s="2"/>
      <c r="M50" s="2"/>
      <c r="N50" s="2"/>
      <c r="O50" s="2"/>
      <c r="P50" s="2"/>
      <c r="Q50" s="2"/>
      <c r="R50" s="2"/>
      <c r="S50" s="2"/>
      <c r="T50" s="8">
        <v>1</v>
      </c>
      <c r="U50" s="2">
        <f t="shared" si="0"/>
        <v>581</v>
      </c>
      <c r="V50" s="4">
        <f t="shared" si="2"/>
        <v>116.2</v>
      </c>
      <c r="W50" s="7">
        <f>(180-V50)*0.6</f>
        <v>38.279999999999994</v>
      </c>
    </row>
    <row r="51" spans="1:23" ht="15.75">
      <c r="A51" s="2">
        <v>25565</v>
      </c>
      <c r="B51" s="3" t="s">
        <v>38</v>
      </c>
      <c r="C51" s="3" t="s">
        <v>8</v>
      </c>
      <c r="D51" s="2">
        <v>599</v>
      </c>
      <c r="E51" s="2">
        <v>474</v>
      </c>
      <c r="F51" s="2"/>
      <c r="G51" s="2"/>
      <c r="H51" s="2">
        <v>607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3</v>
      </c>
      <c r="U51" s="2">
        <f t="shared" si="0"/>
        <v>1680</v>
      </c>
      <c r="V51" s="4">
        <f t="shared" si="2"/>
        <v>112</v>
      </c>
      <c r="W51" s="7">
        <f>(180-V51)*0.6</f>
        <v>40.8</v>
      </c>
    </row>
    <row r="52" spans="1:23" ht="15.75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8"/>
      <c r="U52" s="2"/>
      <c r="V52" s="4"/>
      <c r="W52" s="7"/>
    </row>
    <row r="53" ht="12.75">
      <c r="T53">
        <f>SUM(T4:T51)</f>
        <v>296</v>
      </c>
    </row>
  </sheetData>
  <mergeCells count="1">
    <mergeCell ref="A1:V1"/>
  </mergeCells>
  <printOptions/>
  <pageMargins left="0.75" right="0.75" top="1" bottom="1" header="0.5" footer="0.5"/>
  <pageSetup fitToHeight="1" fitToWidth="1" horizontalDpi="600" verticalDpi="600" orientation="landscape" paperSize="9" scale="56" r:id="rId1"/>
  <colBreaks count="1" manualBreakCount="1">
    <brk id="2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2013-03-08T16:57:14Z</cp:lastPrinted>
  <dcterms:created xsi:type="dcterms:W3CDTF">2009-03-21T10:19:29Z</dcterms:created>
  <dcterms:modified xsi:type="dcterms:W3CDTF">2013-03-08T16:57:16Z</dcterms:modified>
  <cp:category/>
  <cp:version/>
  <cp:contentType/>
  <cp:contentStatus/>
</cp:coreProperties>
</file>